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348" activeTab="0"/>
  </bookViews>
  <sheets>
    <sheet name="Ожидаемое исполнение" sheetId="1" r:id="rId1"/>
  </sheets>
  <definedNames>
    <definedName name="_xlnm.Print_Titles" localSheetId="0">'Ожидаемое исполнение'!$5:$6</definedName>
    <definedName name="_xlnm.Print_Area" localSheetId="0">'Ожидаемое исполнение'!$A$1:$C$40</definedName>
  </definedNames>
  <calcPr fullCalcOnLoad="1"/>
</workbook>
</file>

<file path=xl/sharedStrings.xml><?xml version="1.0" encoding="utf-8"?>
<sst xmlns="http://schemas.openxmlformats.org/spreadsheetml/2006/main" count="36" uniqueCount="36">
  <si>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</si>
  <si>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</si>
  <si>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</si>
  <si>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</si>
  <si>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</si>
  <si>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</si>
  <si>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</si>
  <si>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</si>
  <si>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</si>
  <si>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</si>
  <si>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</si>
  <si>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расходов</t>
  </si>
  <si>
    <t>Итого доходов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</si>
  <si>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</si>
  <si>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</si>
  <si>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</si>
  <si>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</si>
  <si>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</si>
  <si>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</si>
  <si>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</si>
  <si>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</si>
  <si>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</si>
  <si>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</si>
  <si>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</si>
  <si>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Погашение кредитов от кредитных организаций бюджетами городских округов, муниципальными образованиями, бюджетами поселений в валюте Российской Федерации</t>
  </si>
  <si>
    <t>ДЕФИЦИТ  БЮДЖЕТА</t>
  </si>
  <si>
    <t>тыс. рублей</t>
  </si>
  <si>
    <t>ИСТОЧНИКИ ВНУТРЕННЕГО ФИНАНСИРОВАНИЯ ДЕФИЦИТА РАЙОННОГО БЮДЖЕТА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</si>
  <si>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</si>
  <si>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 кредитов от кредитных организаций в валюте Российской Федерации</t>
  </si>
  <si>
    <t>Культура, кинематография</t>
  </si>
  <si>
    <t>Уточненный план бюджета поселка на 2022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</si>
  <si>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</si>
  <si>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</si>
  <si>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Ожидаемое исполнение бюджета поселка за 2023 год</t>
  </si>
  <si>
    <t>Оценка ожидаемого исполнения бюджета поселка Шушенское                за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</si>
</sst>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_-* #,##0.0\ _₽_-;\-* #,##0.0\ _₽_-;_-* &quot;-&quot;?\ _₽_-;_-@_-"/>
    <numFmt numFmtId="178" formatCode="_-* #,##0.000_р_._-;\-* #,##0.000_р_._-;_-* &quot;-&quot;??_р_._-;_-@_-"/>
    <numFmt numFmtId="179" formatCode="#,##0.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173" fontId="3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3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1" fillId="0" borderId="0" xfId="58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178" fontId="4" fillId="0" borderId="14" xfId="58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178" fontId="4" fillId="0" borderId="19" xfId="58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178" fontId="6" fillId="0" borderId="23" xfId="0" applyNumberFormat="1" applyFont="1" applyFill="1" applyBorder="1" applyAlignment="1">
      <alignment/>
    </xf>
    <xf numFmtId="178" fontId="6" fillId="0" borderId="24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vertical="top" wrapText="1" shrinkToFit="1"/>
    </xf>
    <xf numFmtId="179" fontId="4" fillId="0" borderId="25" xfId="0" applyNumberFormat="1" applyFont="1" applyFill="1" applyBorder="1" applyAlignment="1">
      <alignment/>
    </xf>
    <xf numFmtId="179" fontId="7" fillId="0" borderId="25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left" vertical="top"/>
    </xf>
    <xf numFmtId="179" fontId="6" fillId="0" borderId="23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179" fontId="5" fillId="0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179" fontId="5" fillId="0" borderId="14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 horizontal="left" vertical="top" wrapText="1"/>
    </xf>
    <xf numFmtId="179" fontId="6" fillId="0" borderId="14" xfId="0" applyNumberFormat="1" applyFont="1" applyFill="1" applyBorder="1" applyAlignment="1">
      <alignment horizontal="right" shrinkToFit="1"/>
    </xf>
    <xf numFmtId="179" fontId="6" fillId="0" borderId="27" xfId="0" applyNumberFormat="1" applyFont="1" applyFill="1" applyBorder="1" applyAlignment="1">
      <alignment horizontal="right" shrinkToFit="1"/>
    </xf>
    <xf numFmtId="0" fontId="4" fillId="0" borderId="12" xfId="0" applyNumberFormat="1" applyFont="1" applyFill="1" applyBorder="1" applyAlignment="1">
      <alignment horizontal="left" vertical="top" wrapText="1"/>
    </xf>
    <xf numFmtId="179" fontId="4" fillId="0" borderId="14" xfId="0" applyNumberFormat="1" applyFont="1" applyFill="1" applyBorder="1" applyAlignment="1">
      <alignment/>
    </xf>
    <xf numFmtId="179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179" fontId="5" fillId="0" borderId="28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F84"/>
  <sheetViews>
    <sheetView tabSelected="1" zoomScaleSheetLayoutView="95" zoomScalePageLayoutView="0" workbookViewId="0" topLeftCell="A1">
      <selection activeCell="A3" sqref="A3"/>
    </sheetView>
  </sheetViews>
  <sheetFormatPr defaultColWidth="9.00390625" defaultRowHeight="12.75"/>
  <cols>
    <col min="1" max="1" width="55.875" style="1" customWidth="1"/>
    <col min="2" max="2" width="0.12890625" style="1" customWidth="1"/>
    <col min="3" max="3" width="25.125" style="1" customWidth="1"/>
    <col min="4" max="4" width="13.875" style="1" bestFit="1" customWidth="1"/>
    <col min="5" max="5" width="14.75390625" style="1" customWidth="1"/>
    <col min="6" max="6" width="13.375" style="1" customWidth="1"/>
    <col min="7" max="16384" width="9.125" style="1" customWidth="1"/>
  </cols>
  <sheetData>
    <row r="2" spans="1:3" ht="33" customHeight="1">
      <c r="A2" s="57" t="s">
        <v>35</v>
      </c>
      <c r="B2" s="57"/>
      <c r="C2" s="57"/>
    </row>
    <row r="3" spans="1:3" ht="15">
      <c r="A3" s="16"/>
      <c r="B3" s="16"/>
      <c r="C3" s="16"/>
    </row>
    <row r="4" spans="1:3" ht="15.75" thickBot="1">
      <c r="A4" s="16"/>
      <c r="B4" s="16"/>
      <c r="C4" s="17" t="s">
        <v>26</v>
      </c>
    </row>
    <row r="5" spans="1:3" s="2" customFormat="1" ht="61.5" customHeight="1">
      <c r="A5" s="18"/>
      <c r="B5" s="19" t="s">
        <v>31</v>
      </c>
      <c r="C5" s="20" t="s">
        <v>34</v>
      </c>
    </row>
    <row r="6" spans="1:3" s="3" customFormat="1" ht="15">
      <c r="A6" s="21">
        <v>1</v>
      </c>
      <c r="B6" s="22">
        <v>2</v>
      </c>
      <c r="C6" s="23">
        <v>3</v>
      </c>
    </row>
    <row r="7" spans="1:3" s="4" customFormat="1" ht="19.5" customHeight="1">
      <c r="A7" s="54" t="s">
        <v>0</v>
      </c>
      <c r="B7" s="55"/>
      <c r="C7" s="56"/>
    </row>
    <row r="8" spans="1:6" ht="30" customHeight="1">
      <c r="A8" s="24" t="s">
        <v>1</v>
      </c>
      <c r="B8" s="25">
        <v>54789.15</v>
      </c>
      <c r="C8" s="25">
        <v>56475.53</v>
      </c>
      <c r="D8" s="13"/>
      <c r="E8" s="14"/>
      <c r="F8" s="15"/>
    </row>
    <row r="9" spans="1:6" ht="21" customHeight="1" thickBot="1">
      <c r="A9" s="26" t="s">
        <v>2</v>
      </c>
      <c r="B9" s="25">
        <v>626313.099</v>
      </c>
      <c r="C9" s="25">
        <v>334614.359</v>
      </c>
      <c r="D9" s="14"/>
      <c r="E9" s="14"/>
      <c r="F9" s="15"/>
    </row>
    <row r="10" spans="1:6" ht="36" customHeight="1" hidden="1" thickBot="1">
      <c r="A10" s="27"/>
      <c r="B10" s="28"/>
      <c r="C10" s="25"/>
      <c r="D10" s="14"/>
      <c r="E10" s="14"/>
      <c r="F10" s="15"/>
    </row>
    <row r="11" spans="1:4" s="4" customFormat="1" ht="21" customHeight="1" thickBot="1">
      <c r="A11" s="29" t="s">
        <v>12</v>
      </c>
      <c r="B11" s="30">
        <f>SUM(B8:B10)</f>
        <v>681102.2490000001</v>
      </c>
      <c r="C11" s="31">
        <f>SUM(C8:C10)</f>
        <v>391089.88899999997</v>
      </c>
      <c r="D11" s="10"/>
    </row>
    <row r="12" spans="1:3" ht="20.25" customHeight="1">
      <c r="A12" s="51" t="s">
        <v>3</v>
      </c>
      <c r="B12" s="52"/>
      <c r="C12" s="53"/>
    </row>
    <row r="13" spans="1:3" ht="15">
      <c r="A13" s="32" t="s">
        <v>4</v>
      </c>
      <c r="B13" s="33">
        <v>2112.971</v>
      </c>
      <c r="C13" s="34">
        <v>2804.11</v>
      </c>
    </row>
    <row r="14" spans="1:3" ht="17.25" customHeight="1" hidden="1">
      <c r="A14" s="32" t="s">
        <v>5</v>
      </c>
      <c r="B14" s="33"/>
      <c r="C14" s="34">
        <v>0</v>
      </c>
    </row>
    <row r="15" spans="1:3" ht="30" customHeight="1">
      <c r="A15" s="32" t="s">
        <v>6</v>
      </c>
      <c r="B15" s="33">
        <v>1447</v>
      </c>
      <c r="C15" s="34">
        <v>3241.315</v>
      </c>
    </row>
    <row r="16" spans="1:3" ht="15">
      <c r="A16" s="32" t="s">
        <v>7</v>
      </c>
      <c r="B16" s="33">
        <v>183934.176</v>
      </c>
      <c r="C16" s="34">
        <v>156747.489</v>
      </c>
    </row>
    <row r="17" spans="1:3" ht="15">
      <c r="A17" s="32" t="s">
        <v>8</v>
      </c>
      <c r="B17" s="33">
        <v>483074.817</v>
      </c>
      <c r="C17" s="34">
        <v>236067.987</v>
      </c>
    </row>
    <row r="18" spans="1:3" ht="16.5" customHeight="1">
      <c r="A18" s="32" t="s">
        <v>9</v>
      </c>
      <c r="B18" s="33">
        <v>386.674</v>
      </c>
      <c r="C18" s="34">
        <v>576.997</v>
      </c>
    </row>
    <row r="19" spans="1:3" ht="16.5" customHeight="1">
      <c r="A19" s="32" t="s">
        <v>30</v>
      </c>
      <c r="B19" s="33">
        <v>10913.77</v>
      </c>
      <c r="C19" s="34">
        <v>232.832</v>
      </c>
    </row>
    <row r="20" spans="1:3" ht="15.75" thickBot="1">
      <c r="A20" s="32" t="s">
        <v>10</v>
      </c>
      <c r="B20" s="33">
        <v>373.574</v>
      </c>
      <c r="C20" s="34">
        <v>425.679</v>
      </c>
    </row>
    <row r="21" spans="1:5" s="4" customFormat="1" ht="20.25" customHeight="1" thickBot="1">
      <c r="A21" s="35" t="s">
        <v>11</v>
      </c>
      <c r="B21" s="36">
        <f>SUM(B13:B20)</f>
        <v>682242.982</v>
      </c>
      <c r="C21" s="36">
        <f>SUM(C13:C20)</f>
        <v>400096.4089999999</v>
      </c>
      <c r="D21" s="10"/>
      <c r="E21" s="10"/>
    </row>
    <row r="22" spans="1:3" ht="18.75" customHeight="1">
      <c r="A22" s="37" t="s">
        <v>25</v>
      </c>
      <c r="B22" s="38">
        <f>B11-B21</f>
        <v>-1140.732999999891</v>
      </c>
      <c r="C22" s="38">
        <f>C11-C21</f>
        <v>-9006.51999999996</v>
      </c>
    </row>
    <row r="23" spans="1:4" ht="43.5" customHeight="1">
      <c r="A23" s="39" t="s">
        <v>27</v>
      </c>
      <c r="B23" s="40">
        <f>B24+B30+B39</f>
        <v>1140.732999999891</v>
      </c>
      <c r="C23" s="40">
        <f>C24+C30+C39</f>
        <v>9006.51999999996</v>
      </c>
      <c r="D23" s="11"/>
    </row>
    <row r="24" spans="1:4" s="4" customFormat="1" ht="28.5" customHeight="1" hidden="1">
      <c r="A24" s="41" t="s">
        <v>13</v>
      </c>
      <c r="B24" s="42">
        <f>B25-B27</f>
        <v>0</v>
      </c>
      <c r="C24" s="43">
        <f>C25-C27</f>
        <v>0</v>
      </c>
      <c r="D24" s="11"/>
    </row>
    <row r="25" spans="1:4" ht="28.5" hidden="1">
      <c r="A25" s="44" t="s">
        <v>14</v>
      </c>
      <c r="B25" s="45">
        <f>B26</f>
        <v>0</v>
      </c>
      <c r="C25" s="45">
        <f>C26</f>
        <v>0</v>
      </c>
      <c r="D25" s="11"/>
    </row>
    <row r="26" spans="1:4" ht="34.5" customHeight="1" hidden="1">
      <c r="A26" s="44" t="s">
        <v>28</v>
      </c>
      <c r="B26" s="45"/>
      <c r="C26" s="45">
        <v>0</v>
      </c>
      <c r="D26" s="11"/>
    </row>
    <row r="27" spans="1:4" ht="31.5" customHeight="1" hidden="1">
      <c r="A27" s="44" t="s">
        <v>15</v>
      </c>
      <c r="B27" s="45"/>
      <c r="C27" s="46"/>
      <c r="D27" s="11"/>
    </row>
    <row r="28" spans="1:4" ht="42.75" hidden="1">
      <c r="A28" s="44" t="s">
        <v>29</v>
      </c>
      <c r="B28" s="45"/>
      <c r="C28" s="46"/>
      <c r="D28" s="11"/>
    </row>
    <row r="29" spans="1:4" ht="57" hidden="1">
      <c r="A29" s="47" t="s">
        <v>24</v>
      </c>
      <c r="B29" s="45"/>
      <c r="C29" s="46"/>
      <c r="D29" s="11"/>
    </row>
    <row r="30" spans="1:4" s="4" customFormat="1" ht="30">
      <c r="A30" s="48" t="s">
        <v>16</v>
      </c>
      <c r="B30" s="49">
        <f>B31+B35</f>
        <v>1140.732999999891</v>
      </c>
      <c r="C30" s="49">
        <f>C31+C35</f>
        <v>9006.51999999996</v>
      </c>
      <c r="D30" s="11"/>
    </row>
    <row r="31" spans="1:4" ht="15">
      <c r="A31" s="44" t="s">
        <v>17</v>
      </c>
      <c r="B31" s="46">
        <f>B32</f>
        <v>-681102.2490000001</v>
      </c>
      <c r="C31" s="46">
        <f>C33</f>
        <v>-391089.889</v>
      </c>
      <c r="D31" s="11"/>
    </row>
    <row r="32" spans="1:4" ht="15" hidden="1">
      <c r="A32" s="44" t="s">
        <v>18</v>
      </c>
      <c r="B32" s="46">
        <f>B33</f>
        <v>-681102.2490000001</v>
      </c>
      <c r="C32" s="46">
        <v>0</v>
      </c>
      <c r="D32" s="11"/>
    </row>
    <row r="33" spans="1:4" ht="34.5" customHeight="1">
      <c r="A33" s="44" t="s">
        <v>19</v>
      </c>
      <c r="B33" s="46">
        <f>B34</f>
        <v>-681102.2490000001</v>
      </c>
      <c r="C33" s="46">
        <f>C34</f>
        <v>-391089.889</v>
      </c>
      <c r="D33" s="11"/>
    </row>
    <row r="34" spans="1:4" ht="28.5">
      <c r="A34" s="44" t="s">
        <v>32</v>
      </c>
      <c r="B34" s="50">
        <f>(-B11)</f>
        <v>-681102.2490000001</v>
      </c>
      <c r="C34" s="50">
        <v>-391089.889</v>
      </c>
      <c r="D34" s="11"/>
    </row>
    <row r="35" spans="1:4" ht="17.25" customHeight="1">
      <c r="A35" s="44" t="s">
        <v>20</v>
      </c>
      <c r="B35" s="46">
        <f aca="true" t="shared" si="0" ref="B35:C37">B36</f>
        <v>682242.982</v>
      </c>
      <c r="C35" s="46">
        <f>C37</f>
        <v>400096.409</v>
      </c>
      <c r="D35" s="11"/>
    </row>
    <row r="36" spans="1:4" ht="17.25" customHeight="1" hidden="1">
      <c r="A36" s="44" t="s">
        <v>21</v>
      </c>
      <c r="B36" s="46">
        <f t="shared" si="0"/>
        <v>682242.982</v>
      </c>
      <c r="C36" s="46">
        <v>0</v>
      </c>
      <c r="D36" s="11"/>
    </row>
    <row r="37" spans="1:4" ht="29.25" customHeight="1">
      <c r="A37" s="44" t="s">
        <v>22</v>
      </c>
      <c r="B37" s="46">
        <f t="shared" si="0"/>
        <v>682242.982</v>
      </c>
      <c r="C37" s="46">
        <f t="shared" si="0"/>
        <v>400096.409</v>
      </c>
      <c r="D37" s="11"/>
    </row>
    <row r="38" spans="1:4" ht="30" customHeight="1">
      <c r="A38" s="44" t="s">
        <v>33</v>
      </c>
      <c r="B38" s="45">
        <f>B21</f>
        <v>682242.982</v>
      </c>
      <c r="C38" s="45">
        <v>400096.409</v>
      </c>
      <c r="D38" s="11"/>
    </row>
    <row r="39" spans="1:4" s="4" customFormat="1" ht="0.75" customHeight="1">
      <c r="A39" s="7" t="s">
        <v>23</v>
      </c>
      <c r="B39" s="12"/>
      <c r="C39" s="12"/>
      <c r="D39" s="11"/>
    </row>
    <row r="40" spans="1:4" ht="15.75" hidden="1" thickBot="1">
      <c r="A40" s="8"/>
      <c r="B40" s="5"/>
      <c r="C40" s="6"/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spans="3:4" ht="15">
      <c r="C46" s="9"/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</sheetData>
  <sheetProtection/>
  <mergeCells count="3">
    <mergeCell ref="A12:C12"/>
    <mergeCell ref="A7:C7"/>
    <mergeCell ref="A2:C2"/>
  </mergeCells>
  <printOptions/>
  <pageMargins left="0.6692913385826772" right="0.3937007874015748" top="0.45" bottom="0.4724409448818898" header="0" footer="0.2755905511811024"/>
  <pageSetup firstPageNumber="1385" useFirstPageNumber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Салюкова Елена Андреевна</cp:lastModifiedBy>
  <cp:lastPrinted>2023-11-08T07:51:10Z</cp:lastPrinted>
  <dcterms:created xsi:type="dcterms:W3CDTF">2008-09-23T07:23:41Z</dcterms:created>
  <dcterms:modified xsi:type="dcterms:W3CDTF">2023-11-15T06:20:41Z</dcterms:modified>
  <cp:category/>
  <cp:version/>
  <cp:contentType/>
  <cp:contentStatus/>
</cp:coreProperties>
</file>